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8\Digitales\Oct-Dic\"/>
    </mc:Choice>
  </mc:AlternateContent>
  <bookViews>
    <workbookView xWindow="0" yWindow="0" windowWidth="28800" windowHeight="123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F14" i="1" l="1"/>
  <c r="I14" i="1" s="1"/>
  <c r="H10" i="1"/>
  <c r="H37" i="1" s="1"/>
  <c r="G10" i="1"/>
  <c r="G37" i="1" s="1"/>
  <c r="E10" i="1"/>
  <c r="E37" i="1" s="1"/>
  <c r="D10" i="1"/>
  <c r="F10" i="1" l="1"/>
  <c r="F37" i="1" s="1"/>
  <c r="D37" i="1"/>
  <c r="I10" i="1" l="1"/>
  <c r="I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<sst xmlns="http://schemas.openxmlformats.org/spreadsheetml/2006/main" count="42" uniqueCount="42">
  <si>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</si>
  <si>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</si>
  <si>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</si>
  <si>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</si>
  <si>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</si>
  <si>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</si>
  <si>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</si>
  <si>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</si>
  <si>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</si>
  <si>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</si>
  <si>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</si>
  <si>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</si>
  <si>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</si>
  <si>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</si>
  <si>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</si>
  <si>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</si>
  <si>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</si>
  <si>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</si>
  <si>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</si>
  <si>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</si>
  <si>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</si>
  <si>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</si>
  <si>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</si>
  <si>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</si>
  <si>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</si>
  <si>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</si>
  <si>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</si>
  <si>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</si>
  <si>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</si>
  <si>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</si>
  <si>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</si>
  <si>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</si>
  <si>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</si>
  <si>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</si>
  <si>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</si>
  <si>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</si>
  <si>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</si>
  <si>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</si>
  <si>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</si>
  <si>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</si>
  <si>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</si>
  <si>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Patronato de Explora
Gasto por Categoría Programática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</si>
</sst>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4">
    <cellStyle name="Euro" xfId="1"/>
    <cellStyle name="Millares 2" xfId="2"/>
    <cellStyle name="Millares 2 2" xfId="3"/>
    <cellStyle name="Millares 2 2 2" xfId="19"/>
    <cellStyle name="Millares 2 3" xfId="4"/>
    <cellStyle name="Millares 2 3 2" xfId="20"/>
    <cellStyle name="Millares 2 4" xfId="18"/>
    <cellStyle name="Millares 3" xfId="5"/>
    <cellStyle name="Millares 3 2" xfId="21"/>
    <cellStyle name="Millares 4" xfId="23"/>
    <cellStyle name="Moneda 2" xfId="6"/>
    <cellStyle name="Moneda 2 2" xfId="22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942975</xdr:colOff>
      <xdr:row>0</xdr:row>
      <xdr:rowOff>425673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171575" cy="425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10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10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10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10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10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10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10" ht="15" x14ac:dyDescent="0.25">
      <c r="A7" s="13"/>
      <c r="B7" s="24" t="s">
        <v>0</v>
      </c>
      <c r="C7" s="23"/>
      <c r="D7" s="19"/>
      <c r="E7" s="19"/>
      <c r="F7" s="19"/>
      <c r="G7" s="19"/>
      <c r="H7" s="19"/>
      <c r="I7" s="19"/>
      <c r="J7"/>
    </row>
    <row r="8" spans="1:10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10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10" x14ac:dyDescent="0.2">
      <c r="A10" s="13"/>
      <c r="B10" s="24" t="s">
        <v>3</v>
      </c>
      <c r="C10" s="23"/>
      <c r="D10" s="19">
        <f>+D14</f>
        <v>41297551</v>
      </c>
      <c r="E10" s="19">
        <f t="shared" ref="E10:H10" si="0">+E14</f>
        <v>66448437</v>
      </c>
      <c r="F10" s="19">
        <f>+D10+E10</f>
        <v>107745988</v>
      </c>
      <c r="G10" s="19">
        <f t="shared" si="0"/>
        <v>42728887.270000003</v>
      </c>
      <c r="H10" s="19">
        <f t="shared" si="0"/>
        <v>42065980.899999999</v>
      </c>
      <c r="I10" s="19">
        <f>+F10-G10</f>
        <v>65017100.729999997</v>
      </c>
    </row>
    <row r="11" spans="1:10" x14ac:dyDescent="0.2">
      <c r="A11" s="13"/>
      <c r="B11" s="9"/>
      <c r="C11" s="3" t="s">
        <v>4</v>
      </c>
      <c r="D11" s="20"/>
      <c r="E11" s="20"/>
      <c r="F11" s="20"/>
      <c r="G11" s="20"/>
      <c r="H11" s="20"/>
      <c r="I11" s="20"/>
    </row>
    <row r="12" spans="1:10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10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10" x14ac:dyDescent="0.2">
      <c r="A14" s="13"/>
      <c r="B14" s="9"/>
      <c r="C14" s="3" t="s">
        <v>7</v>
      </c>
      <c r="D14" s="20">
        <v>41297551</v>
      </c>
      <c r="E14" s="20">
        <v>66448437</v>
      </c>
      <c r="F14" s="20">
        <f>+D14+E14</f>
        <v>107745988</v>
      </c>
      <c r="G14" s="20">
        <v>42728887.270000003</v>
      </c>
      <c r="H14" s="20">
        <v>42065980.899999999</v>
      </c>
      <c r="I14" s="20">
        <f>+F14-G14</f>
        <v>65017100.729999997</v>
      </c>
    </row>
    <row r="15" spans="1:10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10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41297551</v>
      </c>
      <c r="E37" s="25">
        <f t="shared" ref="E37:I37" si="1">+E10</f>
        <v>66448437</v>
      </c>
      <c r="F37" s="25">
        <f t="shared" si="1"/>
        <v>107745988</v>
      </c>
      <c r="G37" s="25">
        <f t="shared" si="1"/>
        <v>42728887.270000003</v>
      </c>
      <c r="H37" s="25">
        <f t="shared" si="1"/>
        <v>42065980.899999999</v>
      </c>
      <c r="I37" s="25">
        <f t="shared" si="1"/>
        <v>65017100.729999997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2017-03-30T22:19:49Z</cp:lastPrinted>
  <dcterms:created xsi:type="dcterms:W3CDTF">2012-12-11T21:13:37Z</dcterms:created>
  <dcterms:modified xsi:type="dcterms:W3CDTF">2019-01-16T19:23:18Z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